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lujo seman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yyyy-mm-dd"/>
    <numFmt numFmtId="166" formatCode="dd-mm-yyyy"/>
  </numFmts>
  <fonts count="9">
    <font>
      <name val="Calibri"/>
      <family val="2"/>
      <color theme="1"/>
      <sz val="11"/>
      <scheme val="minor"/>
    </font>
    <font>
      <b val="1"/>
      <color rgb="0013327A"/>
      <sz val="16"/>
    </font>
    <font>
      <color rgb="0013327A"/>
    </font>
    <font>
      <b val="1"/>
      <color rgb="001E50C8"/>
      <sz val="12"/>
    </font>
    <font>
      <i val="1"/>
      <color rgb="005C6B8A"/>
    </font>
    <font>
      <b val="1"/>
      <color rgb="0013327A"/>
      <sz val="14"/>
    </font>
    <font>
      <b val="1"/>
      <color rgb="00FFFFFF"/>
    </font>
    <font>
      <b val="1"/>
      <color rgb="0013327A"/>
    </font>
    <font>
      <b val="1"/>
      <color rgb="001E50C8"/>
    </font>
  </fonts>
  <fills count="6">
    <fill>
      <patternFill/>
    </fill>
    <fill>
      <patternFill patternType="gray125"/>
    </fill>
    <fill>
      <patternFill patternType="solid">
        <fgColor rgb="00EAF0FE"/>
        <bgColor rgb="00EAF0FE"/>
      </patternFill>
    </fill>
    <fill>
      <patternFill patternType="solid">
        <fgColor rgb="0013327A"/>
        <bgColor rgb="0013327A"/>
      </patternFill>
    </fill>
    <fill>
      <patternFill patternType="solid">
        <fgColor rgb="001E50C8"/>
        <bgColor rgb="001E50C8"/>
      </patternFill>
    </fill>
    <fill>
      <patternFill patternType="solid">
        <fgColor rgb="00F4F7FE"/>
        <bgColor rgb="00F4F7FE"/>
      </patternFill>
    </fill>
  </fills>
  <borders count="2">
    <border>
      <left/>
      <right/>
      <top/>
      <bottom/>
      <diagonal/>
    </border>
    <border>
      <left style="thin">
        <color rgb="00E3E9F5"/>
      </left>
      <right style="thin">
        <color rgb="00E3E9F5"/>
      </right>
      <top style="thin">
        <color rgb="00E3E9F5"/>
      </top>
      <bottom style="thin">
        <color rgb="00E3E9F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164" fontId="0" fillId="2" borderId="1" pivotButton="0" quotePrefix="0" xfId="0"/>
    <xf numFmtId="0" fontId="6" fillId="3" borderId="1" pivotButton="0" quotePrefix="0" xfId="0"/>
    <xf numFmtId="166" fontId="6" fillId="4" borderId="1" pivotButton="0" quotePrefix="0" xfId="0"/>
    <xf numFmtId="166" fontId="6" fillId="3" borderId="1" pivotButton="0" quotePrefix="0" xfId="0"/>
    <xf numFmtId="0" fontId="7" fillId="0" borderId="0" pivotButton="0" quotePrefix="0" xfId="0"/>
    <xf numFmtId="164" fontId="7" fillId="5" borderId="1" pivotButton="0" quotePrefix="0" xfId="0"/>
    <xf numFmtId="0" fontId="8" fillId="0" borderId="0" pivotButton="0" quotePrefix="0" xfId="0"/>
    <xf numFmtId="0" fontId="7" fillId="5" borderId="1" pivotButton="0" quotePrefix="0" xfId="0"/>
  </cellXfs>
  <cellStyles count="1">
    <cellStyle name="Normal" xfId="0" builtinId="0" hidden="0"/>
  </cellStyles>
  <dxfs count="4">
    <dxf>
      <font>
        <b val="1"/>
        <color rgb="000F7A4E"/>
      </font>
      <fill>
        <patternFill patternType="solid">
          <fgColor rgb="00E9F8F0"/>
          <bgColor rgb="00E9F8F0"/>
        </patternFill>
      </fill>
    </dxf>
    <dxf>
      <font>
        <b val="1"/>
        <color rgb="008A6510"/>
      </font>
      <fill>
        <patternFill patternType="solid">
          <fgColor rgb="00FFF9EC"/>
          <bgColor rgb="00FFF9EC"/>
        </patternFill>
      </fill>
    </dxf>
    <dxf>
      <font>
        <b val="1"/>
        <color rgb="00B23A48"/>
      </font>
      <fill>
        <patternFill patternType="solid">
          <fgColor rgb="00FBECEE"/>
          <bgColor rgb="00FBECEE"/>
        </patternFill>
      </fill>
    </dxf>
    <dxf>
      <font>
        <b val="1"/>
        <color rgb="00B23A4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flujo de caja semanal · Academia granloop</t>
        </is>
      </c>
    </row>
    <row r="3">
      <c r="A3" s="2" t="inlineStr">
        <is>
          <t>Planilla gratuita para proyectar las entradas y salidas de dinero de un minimarket o almacén durante 12 semanas. Funciona en Excel y en Google Sheets.</t>
        </is>
      </c>
    </row>
    <row r="4">
      <c r="A4" s="3" t="inlineStr">
        <is>
          <t>Cómo usarla</t>
        </is>
      </c>
    </row>
    <row r="6">
      <c r="A6" s="2" t="inlineStr">
        <is>
          <t>1. En la hoja "Flujo semanal", escribe la fecha de inicio de la semana 1, tu saldo inicial (caja + cuenta del negocio) y el saldo mínimo que nunca quieres bajar.</t>
        </is>
      </c>
    </row>
    <row r="7">
      <c r="A7" s="2" t="inlineStr">
        <is>
          <t>2. Completa las celdas celestes con lo que esperas recibir y pagar cada semana: ventas, pagos a proveedores, sueldos, arriendo, IVA, cuotas y retiros.</t>
        </is>
      </c>
    </row>
    <row r="8">
      <c r="A8" s="2" t="inlineStr">
        <is>
          <t>3. La planilla calcula el flujo neto y el saldo de cada semana, y marca en rojo las semanas que quedan bajo tu mínimo.</t>
        </is>
      </c>
    </row>
    <row r="9">
      <c r="A9" s="2" t="inlineStr">
        <is>
          <t>4. Cada semana, reemplaza lo proyectado por lo real y sigue proyectando las siguientes.</t>
        </is>
      </c>
    </row>
    <row r="10">
      <c r="A10" s="2" t="inlineStr">
        <is>
          <t>Los montos de las primeras 4 semanas son un ejemplo: bórralos antes de usarla.</t>
        </is>
      </c>
    </row>
    <row r="11">
      <c r="A11" s="3" t="inlineStr">
        <is>
          <t>Recuerda</t>
        </is>
      </c>
    </row>
    <row r="13">
      <c r="A13" s="2" t="inlineStr">
        <is>
          <t>Utilidad no es lo mismo que caja: un mes con utilidad puede tener semanas sin plata si los pagos grandes coinciden.</t>
        </is>
      </c>
    </row>
    <row r="14">
      <c r="A14" s="2" t="inlineStr">
        <is>
          <t>El IVA que cobras en tus ventas se paga al mes siguiente con el F29: anótalo como salida en la semana que corresponde.</t>
        </is>
      </c>
    </row>
    <row r="15">
      <c r="A15" s="3" t="inlineStr">
        <is>
          <t>Aprende a usarla</t>
        </is>
      </c>
    </row>
    <row r="17">
      <c r="A17" s="2" t="inlineStr">
        <is>
          <t>Lección de flujo de caja: https://granloop.com/academia/finanzas-minimarket/flujo-de-caja</t>
        </is>
      </c>
    </row>
    <row r="18">
      <c r="A18" s="4" t="inlineStr">
        <is>
          <t>Planilla de uso libre creada por granloop (granloop.com).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5" t="inlineStr">
        <is>
          <t>Flujo de caja semanal</t>
        </is>
      </c>
    </row>
    <row r="2">
      <c r="A2" s="6" t="inlineStr">
        <is>
          <t>Completa las celdas celestes. Lo demás se calcula solo.</t>
        </is>
      </c>
    </row>
    <row r="4">
      <c r="A4" t="inlineStr">
        <is>
          <t>Saldo inicial (caja + cuenta del negocio)</t>
        </is>
      </c>
      <c r="B4" s="7" t="n">
        <v>1200000</v>
      </c>
    </row>
    <row r="5">
      <c r="A5" t="inlineStr">
        <is>
          <t>Saldo mínimo deseado</t>
        </is>
      </c>
      <c r="B5" s="7" t="n">
        <v>500000</v>
      </c>
    </row>
    <row r="7">
      <c r="A7" s="8" t="inlineStr">
        <is>
          <t>Semana que empieza el</t>
        </is>
      </c>
      <c r="B7" s="9" t="n">
        <v>46328</v>
      </c>
      <c r="C7" s="10">
        <f>B7+7</f>
        <v/>
      </c>
      <c r="D7" s="10">
        <f>C7+7</f>
        <v/>
      </c>
      <c r="E7" s="10">
        <f>D7+7</f>
        <v/>
      </c>
      <c r="F7" s="10">
        <f>E7+7</f>
        <v/>
      </c>
      <c r="G7" s="10">
        <f>F7+7</f>
        <v/>
      </c>
      <c r="H7" s="10">
        <f>G7+7</f>
        <v/>
      </c>
      <c r="I7" s="10">
        <f>H7+7</f>
        <v/>
      </c>
      <c r="J7" s="10">
        <f>I7+7</f>
        <v/>
      </c>
      <c r="K7" s="10">
        <f>J7+7</f>
        <v/>
      </c>
      <c r="L7" s="10">
        <f>K7+7</f>
        <v/>
      </c>
      <c r="M7" s="10">
        <f>L7+7</f>
        <v/>
      </c>
    </row>
    <row r="8">
      <c r="A8" s="11" t="inlineStr">
        <is>
          <t>Saldo inicial de la semana</t>
        </is>
      </c>
      <c r="B8" s="12">
        <f>$B$4</f>
        <v/>
      </c>
      <c r="C8" s="12">
        <f>B29</f>
        <v/>
      </c>
      <c r="D8" s="12">
        <f>C29</f>
        <v/>
      </c>
      <c r="E8" s="12">
        <f>D29</f>
        <v/>
      </c>
      <c r="F8" s="12">
        <f>E29</f>
        <v/>
      </c>
      <c r="G8" s="12">
        <f>F29</f>
        <v/>
      </c>
      <c r="H8" s="12">
        <f>G29</f>
        <v/>
      </c>
      <c r="I8" s="12">
        <f>H29</f>
        <v/>
      </c>
      <c r="J8" s="12">
        <f>I29</f>
        <v/>
      </c>
      <c r="K8" s="12">
        <f>J29</f>
        <v/>
      </c>
      <c r="L8" s="12">
        <f>K29</f>
        <v/>
      </c>
      <c r="M8" s="12">
        <f>L29</f>
        <v/>
      </c>
    </row>
    <row r="9">
      <c r="A9" s="13" t="inlineStr">
        <is>
          <t>ENTRADAS</t>
        </is>
      </c>
    </row>
    <row r="10">
      <c r="A10" t="inlineStr">
        <is>
          <t>Ventas en efectivo</t>
        </is>
      </c>
      <c r="B10" s="7" t="n">
        <v>1500000</v>
      </c>
      <c r="C10" s="7" t="n">
        <v>1500000</v>
      </c>
      <c r="D10" s="7" t="n">
        <v>1500000</v>
      </c>
      <c r="E10" s="7" t="n">
        <v>1500000</v>
      </c>
      <c r="F10" s="7" t="n"/>
      <c r="G10" s="7" t="n"/>
      <c r="H10" s="7" t="n"/>
      <c r="I10" s="7" t="n"/>
      <c r="J10" s="7" t="n"/>
      <c r="K10" s="7" t="n"/>
      <c r="L10" s="7" t="n"/>
      <c r="M10" s="7" t="n"/>
    </row>
    <row r="11">
      <c r="A11" t="inlineStr">
        <is>
          <t>Abonos de ventas con tarjeta</t>
        </is>
      </c>
      <c r="B11" s="7" t="n">
        <v>1400000</v>
      </c>
      <c r="C11" s="7" t="n">
        <v>1400000</v>
      </c>
      <c r="D11" s="7" t="n">
        <v>1400000</v>
      </c>
      <c r="E11" s="7" t="n">
        <v>1400000</v>
      </c>
      <c r="F11" s="7" t="n"/>
      <c r="G11" s="7" t="n"/>
      <c r="H11" s="7" t="n"/>
      <c r="I11" s="7" t="n"/>
      <c r="J11" s="7" t="n"/>
      <c r="K11" s="7" t="n"/>
      <c r="L11" s="7" t="n"/>
      <c r="M11" s="7" t="n"/>
    </row>
    <row r="12">
      <c r="A12" t="inlineStr">
        <is>
          <t>Transferencias de clientes</t>
        </is>
      </c>
      <c r="B12" s="7" t="n">
        <v>450000</v>
      </c>
      <c r="C12" s="7" t="n">
        <v>450000</v>
      </c>
      <c r="D12" s="7" t="n">
        <v>450000</v>
      </c>
      <c r="E12" s="7" t="n">
        <v>450000</v>
      </c>
      <c r="F12" s="7" t="n"/>
      <c r="G12" s="7" t="n"/>
      <c r="H12" s="7" t="n"/>
      <c r="I12" s="7" t="n"/>
      <c r="J12" s="7" t="n"/>
      <c r="K12" s="7" t="n"/>
      <c r="L12" s="7" t="n"/>
      <c r="M12" s="7" t="n"/>
    </row>
    <row r="13">
      <c r="A13" t="inlineStr">
        <is>
          <t>Cobros de fiado</t>
        </is>
      </c>
      <c r="B13" s="7" t="n">
        <v>100000</v>
      </c>
      <c r="C13" s="7" t="n">
        <v>100000</v>
      </c>
      <c r="D13" s="7" t="n">
        <v>100000</v>
      </c>
      <c r="E13" s="7" t="n">
        <v>100000</v>
      </c>
      <c r="F13" s="7" t="n"/>
      <c r="G13" s="7" t="n"/>
      <c r="H13" s="7" t="n"/>
      <c r="I13" s="7" t="n"/>
      <c r="J13" s="7" t="n"/>
      <c r="K13" s="7" t="n"/>
      <c r="L13" s="7" t="n"/>
      <c r="M13" s="7" t="n"/>
    </row>
    <row r="14">
      <c r="A14" t="inlineStr">
        <is>
          <t>Otros ingresos</t>
        </is>
      </c>
      <c r="B14" s="7" t="n">
        <v>50000</v>
      </c>
      <c r="C14" s="7" t="n">
        <v>50000</v>
      </c>
      <c r="D14" s="7" t="n">
        <v>50000</v>
      </c>
      <c r="E14" s="7" t="n">
        <v>50000</v>
      </c>
      <c r="F14" s="7" t="n"/>
      <c r="G14" s="7" t="n"/>
      <c r="H14" s="7" t="n"/>
      <c r="I14" s="7" t="n"/>
      <c r="J14" s="7" t="n"/>
      <c r="K14" s="7" t="n"/>
      <c r="L14" s="7" t="n"/>
      <c r="M14" s="7" t="n"/>
    </row>
    <row r="15">
      <c r="A15" s="11" t="inlineStr">
        <is>
          <t>Total entradas</t>
        </is>
      </c>
      <c r="B15" s="12">
        <f>SUM(B10:B14)</f>
        <v/>
      </c>
      <c r="C15" s="12">
        <f>SUM(C10:C14)</f>
        <v/>
      </c>
      <c r="D15" s="12">
        <f>SUM(D10:D14)</f>
        <v/>
      </c>
      <c r="E15" s="12">
        <f>SUM(E10:E14)</f>
        <v/>
      </c>
      <c r="F15" s="12">
        <f>SUM(F10:F14)</f>
        <v/>
      </c>
      <c r="G15" s="12">
        <f>SUM(G10:G14)</f>
        <v/>
      </c>
      <c r="H15" s="12">
        <f>SUM(H10:H14)</f>
        <v/>
      </c>
      <c r="I15" s="12">
        <f>SUM(I10:I14)</f>
        <v/>
      </c>
      <c r="J15" s="12">
        <f>SUM(J10:J14)</f>
        <v/>
      </c>
      <c r="K15" s="12">
        <f>SUM(K10:K14)</f>
        <v/>
      </c>
      <c r="L15" s="12">
        <f>SUM(L10:L14)</f>
        <v/>
      </c>
      <c r="M15" s="12">
        <f>SUM(M10:M14)</f>
        <v/>
      </c>
    </row>
    <row r="17">
      <c r="A17" s="13" t="inlineStr">
        <is>
          <t>SALIDAS</t>
        </is>
      </c>
    </row>
    <row r="18">
      <c r="A18" t="inlineStr">
        <is>
          <t>Pago a proveedores</t>
        </is>
      </c>
      <c r="B18" s="7" t="n">
        <v>2900000</v>
      </c>
      <c r="C18" s="7" t="n">
        <v>3100000</v>
      </c>
      <c r="D18" s="7" t="n">
        <v>2800000</v>
      </c>
      <c r="E18" s="7" t="n">
        <v>3000000</v>
      </c>
      <c r="F18" s="7" t="n"/>
      <c r="G18" s="7" t="n"/>
      <c r="H18" s="7" t="n"/>
      <c r="I18" s="7" t="n"/>
      <c r="J18" s="7" t="n"/>
      <c r="K18" s="7" t="n"/>
      <c r="L18" s="7" t="n"/>
      <c r="M18" s="7" t="n"/>
    </row>
    <row r="19">
      <c r="A19" t="inlineStr">
        <is>
          <t>Sueldos y cotizaciones</t>
        </is>
      </c>
      <c r="B19" s="7" t="n"/>
      <c r="C19" s="7" t="n"/>
      <c r="D19" s="7" t="n"/>
      <c r="E19" s="7" t="n">
        <v>1600000</v>
      </c>
      <c r="F19" s="7" t="n"/>
      <c r="G19" s="7" t="n"/>
      <c r="H19" s="7" t="n"/>
      <c r="I19" s="7" t="n"/>
      <c r="J19" s="7" t="n"/>
      <c r="K19" s="7" t="n"/>
      <c r="L19" s="7" t="n"/>
      <c r="M19" s="7" t="n"/>
    </row>
    <row r="20">
      <c r="A20" t="inlineStr">
        <is>
          <t>Arriendo</t>
        </is>
      </c>
      <c r="B20" s="7" t="n">
        <v>900000</v>
      </c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</row>
    <row r="21">
      <c r="A21" t="inlineStr">
        <is>
          <t>Luz, agua, gas e internet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  <row r="22">
      <c r="A22" t="inlineStr">
        <is>
          <t>IVA y otros impuestos (F29)</t>
        </is>
      </c>
      <c r="B22" s="7" t="n"/>
      <c r="C22" s="7" t="n">
        <v>520000</v>
      </c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</row>
    <row r="23">
      <c r="A23" t="inlineStr">
        <is>
          <t>Cuotas de créditos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</row>
    <row r="24">
      <c r="A24" t="inlineStr">
        <is>
          <t>Retiros del dueño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</row>
    <row r="25">
      <c r="A25" t="inlineStr">
        <is>
          <t>Otros gastos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</row>
    <row r="26">
      <c r="A26" s="11" t="inlineStr">
        <is>
          <t>Total salidas</t>
        </is>
      </c>
      <c r="B26" s="12">
        <f>SUM(B18:B25)</f>
        <v/>
      </c>
      <c r="C26" s="12">
        <f>SUM(C18:C25)</f>
        <v/>
      </c>
      <c r="D26" s="12">
        <f>SUM(D18:D25)</f>
        <v/>
      </c>
      <c r="E26" s="12">
        <f>SUM(E18:E25)</f>
        <v/>
      </c>
      <c r="F26" s="12">
        <f>SUM(F18:F25)</f>
        <v/>
      </c>
      <c r="G26" s="12">
        <f>SUM(G18:G25)</f>
        <v/>
      </c>
      <c r="H26" s="12">
        <f>SUM(H18:H25)</f>
        <v/>
      </c>
      <c r="I26" s="12">
        <f>SUM(I18:I25)</f>
        <v/>
      </c>
      <c r="J26" s="12">
        <f>SUM(J18:J25)</f>
        <v/>
      </c>
      <c r="K26" s="12">
        <f>SUM(K18:K25)</f>
        <v/>
      </c>
      <c r="L26" s="12">
        <f>SUM(L18:L25)</f>
        <v/>
      </c>
      <c r="M26" s="12">
        <f>SUM(M18:M25)</f>
        <v/>
      </c>
    </row>
    <row r="28">
      <c r="A28" s="11" t="inlineStr">
        <is>
          <t>Flujo neto de la semana</t>
        </is>
      </c>
      <c r="B28" s="12">
        <f>B15-B26</f>
        <v/>
      </c>
      <c r="C28" s="12">
        <f>C15-C26</f>
        <v/>
      </c>
      <c r="D28" s="12">
        <f>D15-D26</f>
        <v/>
      </c>
      <c r="E28" s="12">
        <f>E15-E26</f>
        <v/>
      </c>
      <c r="F28" s="12">
        <f>F15-F26</f>
        <v/>
      </c>
      <c r="G28" s="12">
        <f>G15-G26</f>
        <v/>
      </c>
      <c r="H28" s="12">
        <f>H15-H26</f>
        <v/>
      </c>
      <c r="I28" s="12">
        <f>I15-I26</f>
        <v/>
      </c>
      <c r="J28" s="12">
        <f>J15-J26</f>
        <v/>
      </c>
      <c r="K28" s="12">
        <f>K15-K26</f>
        <v/>
      </c>
      <c r="L28" s="12">
        <f>L15-L26</f>
        <v/>
      </c>
      <c r="M28" s="12">
        <f>M15-M26</f>
        <v/>
      </c>
    </row>
    <row r="29">
      <c r="A29" s="11" t="inlineStr">
        <is>
          <t>Saldo final de la semana</t>
        </is>
      </c>
      <c r="B29" s="12">
        <f>B8+B28</f>
        <v/>
      </c>
      <c r="C29" s="12">
        <f>C8+C28</f>
        <v/>
      </c>
      <c r="D29" s="12">
        <f>D8+D28</f>
        <v/>
      </c>
      <c r="E29" s="12">
        <f>E8+E28</f>
        <v/>
      </c>
      <c r="F29" s="12">
        <f>F8+F28</f>
        <v/>
      </c>
      <c r="G29" s="12">
        <f>G8+G28</f>
        <v/>
      </c>
      <c r="H29" s="12">
        <f>H8+H28</f>
        <v/>
      </c>
      <c r="I29" s="12">
        <f>I8+I28</f>
        <v/>
      </c>
      <c r="J29" s="12">
        <f>J8+J28</f>
        <v/>
      </c>
      <c r="K29" s="12">
        <f>K8+K28</f>
        <v/>
      </c>
      <c r="L29" s="12">
        <f>L8+L28</f>
        <v/>
      </c>
      <c r="M29" s="12">
        <f>M8+M28</f>
        <v/>
      </c>
    </row>
    <row r="30">
      <c r="A30" s="11" t="inlineStr">
        <is>
          <t>Alerta</t>
        </is>
      </c>
      <c r="B30" s="14">
        <f>IF(B29&lt;0,"Saldo negativo",IF(B29&lt;$B$5,"Bajo el mínimo","OK"))</f>
        <v/>
      </c>
      <c r="C30" s="14">
        <f>IF(C29&lt;0,"Saldo negativo",IF(C29&lt;$B$5,"Bajo el mínimo","OK"))</f>
        <v/>
      </c>
      <c r="D30" s="14">
        <f>IF(D29&lt;0,"Saldo negativo",IF(D29&lt;$B$5,"Bajo el mínimo","OK"))</f>
        <v/>
      </c>
      <c r="E30" s="14">
        <f>IF(E29&lt;0,"Saldo negativo",IF(E29&lt;$B$5,"Bajo el mínimo","OK"))</f>
        <v/>
      </c>
      <c r="F30" s="14">
        <f>IF(F29&lt;0,"Saldo negativo",IF(F29&lt;$B$5,"Bajo el mínimo","OK"))</f>
        <v/>
      </c>
      <c r="G30" s="14">
        <f>IF(G29&lt;0,"Saldo negativo",IF(G29&lt;$B$5,"Bajo el mínimo","OK"))</f>
        <v/>
      </c>
      <c r="H30" s="14">
        <f>IF(H29&lt;0,"Saldo negativo",IF(H29&lt;$B$5,"Bajo el mínimo","OK"))</f>
        <v/>
      </c>
      <c r="I30" s="14">
        <f>IF(I29&lt;0,"Saldo negativo",IF(I29&lt;$B$5,"Bajo el mínimo","OK"))</f>
        <v/>
      </c>
      <c r="J30" s="14">
        <f>IF(J29&lt;0,"Saldo negativo",IF(J29&lt;$B$5,"Bajo el mínimo","OK"))</f>
        <v/>
      </c>
      <c r="K30" s="14">
        <f>IF(K29&lt;0,"Saldo negativo",IF(K29&lt;$B$5,"Bajo el mínimo","OK"))</f>
        <v/>
      </c>
      <c r="L30" s="14">
        <f>IF(L29&lt;0,"Saldo negativo",IF(L29&lt;$B$5,"Bajo el mínimo","OK"))</f>
        <v/>
      </c>
      <c r="M30" s="14">
        <f>IF(M29&lt;0,"Saldo negativo",IF(M29&lt;$B$5,"Bajo el mínimo","OK"))</f>
        <v/>
      </c>
    </row>
  </sheetData>
  <conditionalFormatting sqref="B30:M30">
    <cfRule type="cellIs" priority="1" operator="equal" dxfId="0">
      <formula>"OK"</formula>
    </cfRule>
    <cfRule type="cellIs" priority="2" operator="equal" dxfId="1">
      <formula>"Bajo el mínimo"</formula>
    </cfRule>
    <cfRule type="cellIs" priority="3" operator="equal" dxfId="2">
      <formula>"Saldo negativo"</formula>
    </cfRule>
  </conditionalFormatting>
  <conditionalFormatting sqref="B29:M29">
    <cfRule type="cellIs" priority="4" operator="lessThan" dxfId="3">
      <formula>$B$5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2026-10-26T22:58:07Z</dcterms:created>
  <dcterms:modified xmlns:dcterms="http://purl.org/dc/terms/" xmlns:xsi="http://www.w3.org/2001/XMLSchema-instance" xsi:type="dcterms:W3CDTF">2026-10-26T22:58:07Z</dcterms:modified>
</cp:coreProperties>
</file>